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21\"/>
    </mc:Choice>
  </mc:AlternateContent>
  <xr:revisionPtr revIDLastSave="0" documentId="13_ncr:1_{64954F4C-5F7C-40C6-8B89-9FCD0823B230}" xr6:coauthVersionLast="36" xr6:coauthVersionMax="36" xr10:uidLastSave="{00000000-0000-0000-0000-000000000000}"/>
  <bookViews>
    <workbookView xWindow="120" yWindow="60" windowWidth="18912" windowHeight="11568" xr2:uid="{00000000-000D-0000-FFFF-FFFF00000000}"/>
  </bookViews>
  <sheets>
    <sheet name="JUNIO 2021" sheetId="1" r:id="rId1"/>
  </sheets>
  <externalReferences>
    <externalReference r:id="rId2"/>
    <externalReference r:id="rId3"/>
    <externalReference r:id="rId4"/>
  </externalReferences>
  <definedNames>
    <definedName name="_xlnm.Print_Area" localSheetId="0">'JUNIO 2021'!$A$1:$D$66</definedName>
    <definedName name="Print_Area" localSheetId="0">'JUNIO 2021'!$B$1:$C$66</definedName>
    <definedName name="resultado">[1]resumen!$A$2:$E$1056</definedName>
  </definedNames>
  <calcPr calcId="191029"/>
</workbook>
</file>

<file path=xl/calcChain.xml><?xml version="1.0" encoding="utf-8"?>
<calcChain xmlns="http://schemas.openxmlformats.org/spreadsheetml/2006/main">
  <c r="D58" i="1" l="1"/>
  <c r="D56" i="1" s="1"/>
  <c r="D47" i="1"/>
  <c r="D40" i="1"/>
  <c r="D36" i="1"/>
  <c r="D28" i="1"/>
  <c r="D24" i="1"/>
  <c r="D21" i="1"/>
  <c r="D16" i="1"/>
  <c r="D10" i="1"/>
  <c r="D59" i="1" l="1"/>
  <c r="D39" i="1"/>
  <c r="C27" i="1"/>
  <c r="D60" i="1" l="1"/>
  <c r="D62" i="1" s="1"/>
  <c r="D65" i="1" s="1"/>
  <c r="C58" i="1"/>
  <c r="C56" i="1" s="1"/>
  <c r="C47" i="1"/>
  <c r="C40" i="1"/>
  <c r="C36" i="1"/>
  <c r="C59" i="1" l="1"/>
  <c r="C16" i="1"/>
  <c r="C28" i="1"/>
  <c r="C24" i="1"/>
  <c r="C21" i="1"/>
  <c r="C10" i="1" l="1"/>
  <c r="C39" i="1" s="1"/>
  <c r="C60" i="1" s="1"/>
  <c r="C62" i="1" s="1"/>
  <c r="C65" i="1" s="1"/>
</calcChain>
</file>

<file path=xl/sharedStrings.xml><?xml version="1.0" encoding="utf-8"?>
<sst xmlns="http://schemas.openxmlformats.org/spreadsheetml/2006/main" count="61" uniqueCount="61">
  <si>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</si>
  <si>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</si>
  <si>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</si>
  <si>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</si>
  <si>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</si>
  <si>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</si>
  <si>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</si>
  <si>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</si>
  <si>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</si>
  <si>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</si>
  <si>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</si>
  <si>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</si>
  <si>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</si>
  <si>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</si>
  <si>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</si>
  <si>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</si>
  <si>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</si>
  <si>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</si>
  <si>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</si>
  <si>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</si>
  <si>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</si>
  <si>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</si>
  <si>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</si>
  <si>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</si>
  <si>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</si>
  <si>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</si>
  <si>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</si>
  <si>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</si>
  <si>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</si>
  <si>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</si>
  <si>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</si>
  <si>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</si>
  <si>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</si>
  <si>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</si>
  <si>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</si>
  <si>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</si>
  <si>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</si>
  <si>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</si>
  <si>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</si>
  <si>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</si>
  <si>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</si>
  <si>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</si>
  <si>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</si>
  <si>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</si>
  <si>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</si>
  <si>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</si>
  <si>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</si>
  <si>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</si>
  <si>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</si>
  <si>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</si>
  <si>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</si>
  <si>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</si>
  <si>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</si>
  <si>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</si>
  <si>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</si>
  <si>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</si>
  <si>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</si>
  <si>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</si>
  <si>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PRESUPUESTO DE EMASESA 2021</t>
  </si>
  <si>
    <t>PPTO A MARZO      2021</t>
  </si>
  <si>
    <t>PPTO A JUNIO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</si>
</sst>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4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0/SEGUIMIENTO%20DE%20TARIFAS/BS%20MARZO-2020%20Revis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20"/>
    </sheetNames>
    <sheetDataSet>
      <sheetData sheetId="0"/>
      <sheetData sheetId="1">
        <row r="13">
          <cell r="I13">
            <v>20628873.629999999</v>
          </cell>
        </row>
        <row r="29">
          <cell r="I29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41">
          <cell r="G41">
            <v>0</v>
          </cell>
        </row>
        <row r="53">
          <cell r="G5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65"/>
  <sheetViews>
    <sheetView tabSelected="1" view="pageBreakPreview" topLeftCell="A37" zoomScaleNormal="100" zoomScaleSheetLayoutView="100" workbookViewId="0">
      <selection activeCell="D49" sqref="D49"/>
    </sheetView>
  </sheetViews>
  <sheetFormatPr baseColWidth="10" defaultRowHeight="13.2" x14ac:dyDescent="0.25"/>
  <cols>
    <col min="1" max="1" width="2.44140625" customWidth="1"/>
    <col min="2" max="2" width="65.6640625" style="1" customWidth="1"/>
    <col min="3" max="3" width="15.33203125" customWidth="1"/>
    <col min="4" max="4" width="13.44140625" customWidth="1"/>
  </cols>
  <sheetData>
    <row r="1" spans="2:4" ht="2.25" customHeight="1" x14ac:dyDescent="0.25"/>
    <row r="2" spans="2:4" ht="5.25" customHeight="1" x14ac:dyDescent="0.25"/>
    <row r="3" spans="2:4" ht="17.399999999999999" x14ac:dyDescent="0.25">
      <c r="B3" s="2" t="s">
        <v>58</v>
      </c>
    </row>
    <row r="4" spans="2:4" ht="7.5" customHeight="1" x14ac:dyDescent="0.3">
      <c r="B4" s="3"/>
    </row>
    <row r="5" spans="2:4" s="5" customFormat="1" ht="7.5" customHeight="1" x14ac:dyDescent="0.3">
      <c r="B5" s="4"/>
    </row>
    <row r="6" spans="2:4" s="7" customFormat="1" ht="15" x14ac:dyDescent="0.25">
      <c r="B6" s="6"/>
    </row>
    <row r="7" spans="2:4" s="8" customFormat="1" ht="15.75" customHeight="1" x14ac:dyDescent="0.25">
      <c r="B7" s="39" t="s">
        <v>0</v>
      </c>
    </row>
    <row r="8" spans="2:4" s="10" customFormat="1" ht="38.25" customHeight="1" x14ac:dyDescent="0.25">
      <c r="B8" s="40"/>
      <c r="C8" s="9" t="s">
        <v>59</v>
      </c>
      <c r="D8" s="9" t="s">
        <v>60</v>
      </c>
    </row>
    <row r="9" spans="2:4" s="12" customFormat="1" x14ac:dyDescent="0.25">
      <c r="B9" s="11" t="s">
        <v>1</v>
      </c>
      <c r="C9" s="38"/>
      <c r="D9" s="38"/>
    </row>
    <row r="10" spans="2:4" s="12" customFormat="1" x14ac:dyDescent="0.25">
      <c r="B10" s="13" t="s">
        <v>2</v>
      </c>
      <c r="C10" s="14">
        <f>+C11+C12+C13</f>
        <v>33472693.870000001</v>
      </c>
      <c r="D10" s="14">
        <f>+D11+D12+D13</f>
        <v>69138227.609999999</v>
      </c>
    </row>
    <row r="11" spans="2:4" s="12" customFormat="1" x14ac:dyDescent="0.25">
      <c r="B11" s="16" t="s">
        <v>3</v>
      </c>
      <c r="C11" s="18">
        <v>21378372.030000001</v>
      </c>
      <c r="D11" s="18">
        <v>44579830.530000001</v>
      </c>
    </row>
    <row r="12" spans="2:4" s="12" customFormat="1" x14ac:dyDescent="0.25">
      <c r="B12" s="16" t="s">
        <v>4</v>
      </c>
      <c r="C12" s="18"/>
      <c r="D12" s="18"/>
    </row>
    <row r="13" spans="2:4" s="12" customFormat="1" x14ac:dyDescent="0.25">
      <c r="B13" s="16" t="s">
        <v>5</v>
      </c>
      <c r="C13" s="18">
        <v>12094321.84</v>
      </c>
      <c r="D13" s="18">
        <v>24558397.079999998</v>
      </c>
    </row>
    <row r="14" spans="2:4" s="12" customFormat="1" ht="26.4" x14ac:dyDescent="0.25">
      <c r="B14" s="13" t="s">
        <v>6</v>
      </c>
      <c r="C14" s="15">
        <v>0</v>
      </c>
      <c r="D14" s="15">
        <v>0</v>
      </c>
    </row>
    <row r="15" spans="2:4" s="12" customFormat="1" x14ac:dyDescent="0.25">
      <c r="B15" s="13" t="s">
        <v>7</v>
      </c>
      <c r="C15" s="15">
        <v>181342.8</v>
      </c>
      <c r="D15" s="15">
        <v>647853.21</v>
      </c>
    </row>
    <row r="16" spans="2:4" s="12" customFormat="1" x14ac:dyDescent="0.25">
      <c r="B16" s="13" t="s">
        <v>8</v>
      </c>
      <c r="C16" s="19">
        <f>+C17+C18+C19+C20</f>
        <v>-689454.95</v>
      </c>
      <c r="D16" s="19">
        <f>+D17+D18+D19+D20</f>
        <v>-1550222.75</v>
      </c>
    </row>
    <row r="17" spans="2:4" s="12" customFormat="1" x14ac:dyDescent="0.25">
      <c r="B17" s="16" t="s">
        <v>9</v>
      </c>
      <c r="C17" s="18"/>
      <c r="D17" s="18"/>
    </row>
    <row r="18" spans="2:4" s="12" customFormat="1" x14ac:dyDescent="0.25">
      <c r="B18" s="16" t="s">
        <v>10</v>
      </c>
      <c r="C18" s="18">
        <v>-689454.95</v>
      </c>
      <c r="D18" s="18">
        <v>-1550222.75</v>
      </c>
    </row>
    <row r="19" spans="2:4" s="12" customFormat="1" x14ac:dyDescent="0.25">
      <c r="B19" s="16" t="s">
        <v>11</v>
      </c>
      <c r="C19" s="21"/>
      <c r="D19" s="21"/>
    </row>
    <row r="20" spans="2:4" s="12" customFormat="1" x14ac:dyDescent="0.25">
      <c r="B20" s="22" t="s">
        <v>12</v>
      </c>
      <c r="C20" s="17"/>
      <c r="D20" s="17"/>
    </row>
    <row r="21" spans="2:4" s="12" customFormat="1" x14ac:dyDescent="0.25">
      <c r="B21" s="13" t="s">
        <v>13</v>
      </c>
      <c r="C21" s="14">
        <f>+C22+C23</f>
        <v>396447.61</v>
      </c>
      <c r="D21" s="14">
        <f>+D22+D23</f>
        <v>824502.59</v>
      </c>
    </row>
    <row r="22" spans="2:4" s="12" customFormat="1" x14ac:dyDescent="0.25">
      <c r="B22" s="16" t="s">
        <v>14</v>
      </c>
      <c r="C22" s="18">
        <v>349438.74</v>
      </c>
      <c r="D22" s="18">
        <v>777493.72</v>
      </c>
    </row>
    <row r="23" spans="2:4" s="12" customFormat="1" x14ac:dyDescent="0.25">
      <c r="B23" s="16" t="s">
        <v>15</v>
      </c>
      <c r="C23" s="18">
        <v>47008.87</v>
      </c>
      <c r="D23" s="18">
        <v>47008.87</v>
      </c>
    </row>
    <row r="24" spans="2:4" s="12" customFormat="1" x14ac:dyDescent="0.25">
      <c r="B24" s="13" t="s">
        <v>16</v>
      </c>
      <c r="C24" s="19">
        <f>+C25+C26+C27</f>
        <v>-13321140.779999999</v>
      </c>
      <c r="D24" s="19">
        <f>+D25+D26+D27</f>
        <v>-26754952.049999997</v>
      </c>
    </row>
    <row r="25" spans="2:4" s="12" customFormat="1" x14ac:dyDescent="0.25">
      <c r="B25" s="16" t="s">
        <v>17</v>
      </c>
      <c r="C25" s="18">
        <v>-10269859.859999999</v>
      </c>
      <c r="D25" s="18">
        <v>-20620651.399999999</v>
      </c>
    </row>
    <row r="26" spans="2:4" s="12" customFormat="1" x14ac:dyDescent="0.25">
      <c r="B26" s="16" t="s">
        <v>18</v>
      </c>
      <c r="C26" s="18">
        <v>-3051280.92</v>
      </c>
      <c r="D26" s="18">
        <v>-6134300.6500000004</v>
      </c>
    </row>
    <row r="27" spans="2:4" s="12" customFormat="1" x14ac:dyDescent="0.25">
      <c r="B27" s="16" t="s">
        <v>19</v>
      </c>
      <c r="C27" s="18">
        <f>+'[2]PYG-manual'!$I$29</f>
        <v>0</v>
      </c>
      <c r="D27" s="18">
        <v>0</v>
      </c>
    </row>
    <row r="28" spans="2:4" s="12" customFormat="1" x14ac:dyDescent="0.25">
      <c r="B28" s="13" t="s">
        <v>20</v>
      </c>
      <c r="C28" s="19">
        <f>+C29+C30+C31+C32</f>
        <v>-14483395.5</v>
      </c>
      <c r="D28" s="19">
        <f>+D29+D30+D31+D32</f>
        <v>-31873989.089999996</v>
      </c>
    </row>
    <row r="29" spans="2:4" s="12" customFormat="1" x14ac:dyDescent="0.25">
      <c r="B29" s="16" t="s">
        <v>21</v>
      </c>
      <c r="C29" s="18">
        <v>-13126124.289999999</v>
      </c>
      <c r="D29" s="18">
        <v>-29098314.629999999</v>
      </c>
    </row>
    <row r="30" spans="2:4" s="23" customFormat="1" x14ac:dyDescent="0.25">
      <c r="B30" s="16" t="s">
        <v>22</v>
      </c>
      <c r="C30" s="18">
        <v>-834612.22</v>
      </c>
      <c r="D30" s="18">
        <v>-1727987.92</v>
      </c>
    </row>
    <row r="31" spans="2:4" s="23" customFormat="1" x14ac:dyDescent="0.25">
      <c r="B31" s="16" t="s">
        <v>23</v>
      </c>
      <c r="C31" s="18">
        <v>-454846.23</v>
      </c>
      <c r="D31" s="18">
        <v>-872456.54</v>
      </c>
    </row>
    <row r="32" spans="2:4" s="12" customFormat="1" x14ac:dyDescent="0.25">
      <c r="B32" s="16" t="s">
        <v>24</v>
      </c>
      <c r="C32" s="18">
        <v>-67812.759999999995</v>
      </c>
      <c r="D32" s="18">
        <v>-175230</v>
      </c>
    </row>
    <row r="33" spans="2:4" s="12" customFormat="1" x14ac:dyDescent="0.25">
      <c r="B33" s="13" t="s">
        <v>25</v>
      </c>
      <c r="C33" s="20">
        <v>-12017177.76</v>
      </c>
      <c r="D33" s="20">
        <v>-24126870.690000001</v>
      </c>
    </row>
    <row r="34" spans="2:4" s="12" customFormat="1" x14ac:dyDescent="0.25">
      <c r="B34" s="13" t="s">
        <v>26</v>
      </c>
      <c r="C34" s="25">
        <v>7747661.8700000001</v>
      </c>
      <c r="D34" s="25">
        <v>15508584.41</v>
      </c>
    </row>
    <row r="35" spans="2:4" s="12" customFormat="1" x14ac:dyDescent="0.25">
      <c r="B35" s="13" t="s">
        <v>27</v>
      </c>
      <c r="C35" s="25">
        <v>426399.25</v>
      </c>
      <c r="D35" s="25">
        <v>899841.94</v>
      </c>
    </row>
    <row r="36" spans="2:4" s="12" customFormat="1" x14ac:dyDescent="0.25">
      <c r="B36" s="13" t="s">
        <v>28</v>
      </c>
      <c r="C36" s="24">
        <f>+C37+C38</f>
        <v>79663.090000000011</v>
      </c>
      <c r="D36" s="24">
        <f>+D37+D38</f>
        <v>185703.09</v>
      </c>
    </row>
    <row r="37" spans="2:4" s="12" customFormat="1" x14ac:dyDescent="0.25">
      <c r="B37" s="16" t="s">
        <v>29</v>
      </c>
      <c r="C37" s="21"/>
      <c r="D37" s="21"/>
    </row>
    <row r="38" spans="2:4" s="12" customFormat="1" x14ac:dyDescent="0.25">
      <c r="B38" s="16" t="s">
        <v>30</v>
      </c>
      <c r="C38" s="26">
        <v>79663.090000000011</v>
      </c>
      <c r="D38" s="26">
        <v>185703.09</v>
      </c>
    </row>
    <row r="39" spans="2:4" s="12" customFormat="1" x14ac:dyDescent="0.25">
      <c r="B39" s="27" t="s">
        <v>31</v>
      </c>
      <c r="C39" s="28">
        <f>+C36+C35+C34+C33+C28+C24+C21+C16+C15+C10</f>
        <v>1793039.5000000037</v>
      </c>
      <c r="D39" s="28">
        <f>+D36+D35+D34+D33+D28+D24+D21+D16+D15+D10</f>
        <v>2898678.2700000107</v>
      </c>
    </row>
    <row r="40" spans="2:4" s="23" customFormat="1" x14ac:dyDescent="0.25">
      <c r="B40" s="29" t="s">
        <v>32</v>
      </c>
      <c r="C40" s="24">
        <f>SUM(C41:C46)</f>
        <v>5107.09</v>
      </c>
      <c r="D40" s="24">
        <f>SUM(D41:D46)</f>
        <v>11722.05</v>
      </c>
    </row>
    <row r="41" spans="2:4" s="23" customFormat="1" x14ac:dyDescent="0.25">
      <c r="B41" s="30" t="s">
        <v>33</v>
      </c>
      <c r="C41" s="15"/>
      <c r="D41" s="15"/>
    </row>
    <row r="42" spans="2:4" s="23" customFormat="1" x14ac:dyDescent="0.25">
      <c r="B42" s="30" t="s">
        <v>34</v>
      </c>
      <c r="C42" s="15"/>
      <c r="D42" s="15"/>
    </row>
    <row r="43" spans="2:4" s="23" customFormat="1" x14ac:dyDescent="0.25">
      <c r="B43" s="30" t="s">
        <v>35</v>
      </c>
      <c r="C43" s="15"/>
      <c r="D43" s="15"/>
    </row>
    <row r="44" spans="2:4" s="12" customFormat="1" x14ac:dyDescent="0.25">
      <c r="B44" s="30" t="s">
        <v>36</v>
      </c>
      <c r="C44" s="26">
        <v>5107.09</v>
      </c>
      <c r="D44" s="26">
        <v>11722.05</v>
      </c>
    </row>
    <row r="45" spans="2:4" s="12" customFormat="1" x14ac:dyDescent="0.25">
      <c r="B45" s="30" t="s">
        <v>37</v>
      </c>
      <c r="C45" s="26"/>
      <c r="D45" s="26"/>
    </row>
    <row r="46" spans="2:4" s="12" customFormat="1" x14ac:dyDescent="0.25">
      <c r="B46" s="30" t="s">
        <v>38</v>
      </c>
      <c r="C46" s="26"/>
      <c r="D46" s="26"/>
    </row>
    <row r="47" spans="2:4" s="12" customFormat="1" x14ac:dyDescent="0.25">
      <c r="B47" s="29" t="s">
        <v>39</v>
      </c>
      <c r="C47" s="19">
        <f>SUM(C48:C51)</f>
        <v>-129806.39999999999</v>
      </c>
      <c r="D47" s="19">
        <f>SUM(D48:D51)</f>
        <v>-242214.41</v>
      </c>
    </row>
    <row r="48" spans="2:4" s="12" customFormat="1" x14ac:dyDescent="0.25">
      <c r="B48" s="16" t="s">
        <v>40</v>
      </c>
      <c r="C48" s="26"/>
      <c r="D48" s="26"/>
    </row>
    <row r="49" spans="2:4" s="12" customFormat="1" x14ac:dyDescent="0.25">
      <c r="B49" s="16" t="s">
        <v>41</v>
      </c>
      <c r="C49" s="26">
        <v>-129806.39999999999</v>
      </c>
      <c r="D49" s="26">
        <v>-242214.41</v>
      </c>
    </row>
    <row r="50" spans="2:4" s="12" customFormat="1" x14ac:dyDescent="0.25">
      <c r="B50" s="16" t="s">
        <v>42</v>
      </c>
      <c r="C50" s="26"/>
      <c r="D50" s="26"/>
    </row>
    <row r="51" spans="2:4" s="12" customFormat="1" x14ac:dyDescent="0.25">
      <c r="B51" s="41" t="s">
        <v>43</v>
      </c>
      <c r="C51" s="26"/>
      <c r="D51" s="26"/>
    </row>
    <row r="52" spans="2:4" s="23" customFormat="1" x14ac:dyDescent="0.25">
      <c r="B52" s="13" t="s">
        <v>44</v>
      </c>
      <c r="C52" s="15">
        <v>0</v>
      </c>
      <c r="D52" s="15">
        <v>0</v>
      </c>
    </row>
    <row r="53" spans="2:4" s="23" customFormat="1" x14ac:dyDescent="0.25">
      <c r="B53" s="31" t="s">
        <v>45</v>
      </c>
      <c r="C53" s="32"/>
      <c r="D53" s="32"/>
    </row>
    <row r="54" spans="2:4" s="12" customFormat="1" ht="26.4" x14ac:dyDescent="0.25">
      <c r="B54" s="16" t="s">
        <v>46</v>
      </c>
      <c r="C54" s="18"/>
      <c r="D54" s="18"/>
    </row>
    <row r="55" spans="2:4" s="23" customFormat="1" x14ac:dyDescent="0.25">
      <c r="B55" s="29" t="s">
        <v>47</v>
      </c>
      <c r="C55" s="15">
        <v>0</v>
      </c>
      <c r="D55" s="15">
        <v>0</v>
      </c>
    </row>
    <row r="56" spans="2:4" s="23" customFormat="1" x14ac:dyDescent="0.25">
      <c r="B56" s="29" t="s">
        <v>48</v>
      </c>
      <c r="C56" s="20">
        <f>+C57+C58</f>
        <v>0</v>
      </c>
      <c r="D56" s="20">
        <f>+D57+D58</f>
        <v>0</v>
      </c>
    </row>
    <row r="57" spans="2:4" s="12" customFormat="1" x14ac:dyDescent="0.25">
      <c r="B57" s="16" t="s">
        <v>49</v>
      </c>
      <c r="C57" s="26"/>
      <c r="D57" s="26"/>
    </row>
    <row r="58" spans="2:4" s="12" customFormat="1" x14ac:dyDescent="0.25">
      <c r="B58" s="30" t="s">
        <v>50</v>
      </c>
      <c r="C58" s="26">
        <f>+'[3]PYG-manual'!$G$53</f>
        <v>0</v>
      </c>
      <c r="D58" s="26">
        <f>+'[3]PYG-manual'!$G$53</f>
        <v>0</v>
      </c>
    </row>
    <row r="59" spans="2:4" s="12" customFormat="1" x14ac:dyDescent="0.25">
      <c r="B59" s="27" t="s">
        <v>51</v>
      </c>
      <c r="C59" s="33">
        <f>+C40+C47+C56</f>
        <v>-124699.31</v>
      </c>
      <c r="D59" s="33">
        <f>+D40+D47+D56</f>
        <v>-230492.36000000002</v>
      </c>
    </row>
    <row r="60" spans="2:4" s="12" customFormat="1" x14ac:dyDescent="0.25">
      <c r="B60" s="27" t="s">
        <v>52</v>
      </c>
      <c r="C60" s="28">
        <f>+C59+C39</f>
        <v>1668340.1900000037</v>
      </c>
      <c r="D60" s="28">
        <f>+D59+D39</f>
        <v>2668185.9100000109</v>
      </c>
    </row>
    <row r="61" spans="2:4" s="23" customFormat="1" x14ac:dyDescent="0.25">
      <c r="B61" s="34" t="s">
        <v>53</v>
      </c>
      <c r="C61" s="32"/>
      <c r="D61" s="32"/>
    </row>
    <row r="62" spans="2:4" s="12" customFormat="1" x14ac:dyDescent="0.25">
      <c r="B62" s="27" t="s">
        <v>54</v>
      </c>
      <c r="C62" s="33">
        <f>+C60</f>
        <v>1668340.1900000037</v>
      </c>
      <c r="D62" s="33">
        <f>+D60</f>
        <v>2668185.9100000109</v>
      </c>
    </row>
    <row r="63" spans="2:4" s="12" customFormat="1" x14ac:dyDescent="0.25">
      <c r="B63" s="36" t="s">
        <v>55</v>
      </c>
      <c r="C63" s="35">
        <v>0</v>
      </c>
      <c r="D63" s="35">
        <v>0</v>
      </c>
    </row>
    <row r="64" spans="2:4" s="12" customFormat="1" ht="22.8" x14ac:dyDescent="0.25">
      <c r="B64" s="34" t="s">
        <v>56</v>
      </c>
      <c r="C64" s="37"/>
      <c r="D64" s="37"/>
    </row>
    <row r="65" spans="2:4" s="12" customFormat="1" x14ac:dyDescent="0.25">
      <c r="B65" s="27" t="s">
        <v>57</v>
      </c>
      <c r="C65" s="28">
        <f>+C62</f>
        <v>1668340.1900000037</v>
      </c>
      <c r="D65" s="28">
        <f>+D62</f>
        <v>2668185.9100000109</v>
      </c>
    </row>
  </sheetData>
  <pageMargins left="0.78740157480314965" right="0.31496062992125984" top="0.47244094488188981" bottom="0.47244094488188981" header="0.27559055118110237" footer="0.31496062992125984"/>
  <pageSetup paperSize="9" scale="91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2021</vt:lpstr>
      <vt:lpstr>'JUNIO 2021'!Área_de_impresión</vt:lpstr>
      <vt:lpstr>'JUNIO 2021'!Print_Area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2019-04-01T09:25:37Z</cp:lastPrinted>
  <dcterms:created xsi:type="dcterms:W3CDTF">2016-10-18T06:33:53Z</dcterms:created>
  <dcterms:modified xsi:type="dcterms:W3CDTF">2021-07-29T06:17:50Z</dcterms:modified>
</cp:coreProperties>
</file>