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0059\Control Economico\TARIFAS\PORTAL TRANSPARENCIA DATOS\2022\"/>
    </mc:Choice>
  </mc:AlternateContent>
  <xr:revisionPtr revIDLastSave="0" documentId="8_{2EEAD07A-3EBE-4CF4-92C3-437A726FC9BB}" xr6:coauthVersionLast="36" xr6:coauthVersionMax="36" xr10:uidLastSave="{00000000-0000-0000-0000-000000000000}"/>
  <bookViews>
    <workbookView xWindow="0" yWindow="0" windowWidth="23040" windowHeight="8484" xr2:uid="{6FCC6ECF-5779-4EE7-828C-34A57292FA23}"/>
  </bookViews>
  <sheets>
    <sheet name="ANEXO7-PAIF" sheetId="1" r:id="rId1"/>
  </sheets>
  <externalReferences>
    <externalReference r:id="rId2"/>
    <externalReference r:id="rId3"/>
  </externalReferences>
  <definedNames>
    <definedName name="_0_7">#REF!</definedName>
    <definedName name="_Ptasm3">#REF!</definedName>
    <definedName name="A_impresión_IM">#REF!</definedName>
    <definedName name="_xlnm.Print_Area" localSheetId="0">'ANEXO7-PAIF'!$A$1:$I$49</definedName>
    <definedName name="resultado">[2]resumen!$A$2:$E$1056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D44" i="1"/>
  <c r="H40" i="1"/>
  <c r="H44" i="1" s="1"/>
  <c r="F40" i="1"/>
  <c r="D40" i="1"/>
  <c r="H30" i="1"/>
  <c r="F30" i="1"/>
  <c r="D30" i="1"/>
  <c r="H17" i="1"/>
  <c r="F17" i="1"/>
  <c r="D17" i="1"/>
</calcChain>
</file>

<file path=xl/sharedStrings.xml><?xml version="1.0" encoding="utf-8"?>
<sst xmlns="http://schemas.openxmlformats.org/spreadsheetml/2006/main" count="77" uniqueCount="50">
  <si>
    <t>PRESUPUESTO DE EMASESA 2022</t>
  </si>
  <si>
    <t>EMPRESA METROPOLITANA DE ABASTECIMIENTO Y SANEAMIENTO DE AGUAS DE SEVILLA S.A.</t>
  </si>
  <si>
    <t>PROGRAMA DE ACTUACIÓN, INVERSIÓN Y FINANCIACION DE EMASESA</t>
  </si>
  <si>
    <t>DETERMINACIÓN DE OBJETIVOS. PROYECTOS ASOCIADOS. PREVISIONES PLURIANUALES DE OBJETIVOS A ALCANZAR</t>
  </si>
  <si>
    <t>OBJETIVO</t>
  </si>
  <si>
    <t>DESCRIPCIÓN DE LOS OBJETIVOS Y PROYECTOS ASOCIADOS A CADA OBJETIVO</t>
  </si>
  <si>
    <t>UNIDADES</t>
  </si>
  <si>
    <t>EJERCICIO 2022</t>
  </si>
  <si>
    <t>EJERCICIO 2023</t>
  </si>
  <si>
    <t>EJERCICIO 2024</t>
  </si>
  <si>
    <t>Nº</t>
  </si>
  <si>
    <t>DE MEDIDA</t>
  </si>
  <si>
    <t>IMPORTE</t>
  </si>
  <si>
    <t>Nº UNIDADES</t>
  </si>
  <si>
    <t>EUROS</t>
  </si>
  <si>
    <t>Abastecimiento de agua  en alta</t>
  </si>
  <si>
    <t>m³</t>
  </si>
  <si>
    <t>Abastecimiento de agua en baja</t>
  </si>
  <si>
    <t>Saneamiento (vertido)</t>
  </si>
  <si>
    <t>Saneamiento (depuración)</t>
  </si>
  <si>
    <t>Subtotal servicios prestados ciclo integral</t>
  </si>
  <si>
    <t>Actuaciones de estabilización de la ladera del Carambolo</t>
  </si>
  <si>
    <t>Nº Actuaciones</t>
  </si>
  <si>
    <t>Modernización de las instalaciones de cloración (ETAP Carambolo)</t>
  </si>
  <si>
    <t>Alimentación alternativa a Coria y La Puebla</t>
  </si>
  <si>
    <t>Colector calle Secoya-Avenida Luis Uruñuela-Sevilla</t>
  </si>
  <si>
    <t>Sustitución tubería de impulsión Rinconada – EDAR Norte</t>
  </si>
  <si>
    <t>Colector MD Guadaira tramo Polideportivo S. Juan – Puente Romano</t>
  </si>
  <si>
    <t>Arteria ø1600 cruce del Guadalquivir</t>
  </si>
  <si>
    <t>Mejora Calidad 2ª Cintura (Sevilla)</t>
  </si>
  <si>
    <t>Sustitución del Colector SE-O400 en Virgen de la Oliva/Santa Fe</t>
  </si>
  <si>
    <t>Actuación Emergencia Arteria Bellavista 600 mm</t>
  </si>
  <si>
    <t>Cruce Emisario Cuenca Oeste Carretera Esclusa PK 0+442,5 a 0+520</t>
  </si>
  <si>
    <t>Subtotal actuaciones urgentes</t>
  </si>
  <si>
    <t>Defensa inund. - Dep Retención</t>
  </si>
  <si>
    <t>Nº Depósistos</t>
  </si>
  <si>
    <t>Defensa inund. -Colectores</t>
  </si>
  <si>
    <t>Sust. Redes por renovación</t>
  </si>
  <si>
    <t>Instalaciones. Mejora</t>
  </si>
  <si>
    <t>Instalaciones. Mejora control</t>
  </si>
  <si>
    <t>Contadores (telelectura) y Acometidas</t>
  </si>
  <si>
    <t>Unidades</t>
  </si>
  <si>
    <t>Tic's  (Plan estratégico de Sistemas)</t>
  </si>
  <si>
    <t>Nº Proyectos</t>
  </si>
  <si>
    <t>Subtotal inversiones a ejecutar por Emasesa</t>
  </si>
  <si>
    <t>Aportaciones a realizar al Convenio CHG-EMASESA ejecución obras depuración</t>
  </si>
  <si>
    <t>Subtotal inversiones (financiación a cargo de Emasesa)</t>
  </si>
  <si>
    <t xml:space="preserve">NOTA: </t>
  </si>
  <si>
    <t>Desglose todos los objetivos de actuaciones corrientes y de inversión previstos para el ejercicio, así como estimación de su evolución en los siguientes dos ejercicios. Los objetivos se codificarán con dos dígitos y dos ceros, y se subdividirán en los proyectos asociados que se codificarán con los dos dígitos del objetivo y dos más identificativos del proyecto. La suma del importe en euros de todas las actuaciones y proyectos que componen un objetivo debe coincidir con el importe en euros reflejado para cada objetivo. A su vez, el total de los objetivos previstos coincidirá con el total de las previsiones presupuestarias, deducidos los ingresos y gastos en concepto de encomiendas de gestión o encargos de ejecución, que se contemplarán en ficha aparte.</t>
  </si>
  <si>
    <t>Cada proyecto especificará una unidad de medida no monetaria, y el número de unidades previstas para cada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</si>
</sst>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2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center" vertical="top" wrapText="1"/>
    </xf>
    <xf numFmtId="4" fontId="2" fillId="0" borderId="10" xfId="0" applyNumberFormat="1" applyFont="1" applyFill="1" applyBorder="1" applyAlignment="1">
      <alignment horizontal="right" vertical="top" wrapText="1"/>
    </xf>
    <xf numFmtId="3" fontId="2" fillId="0" borderId="10" xfId="0" applyNumberFormat="1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horizontal="left" vertical="top" wrapText="1" indent="2"/>
    </xf>
    <xf numFmtId="0" fontId="5" fillId="0" borderId="10" xfId="0" applyFont="1" applyFill="1" applyBorder="1" applyAlignment="1">
      <alignment horizontal="right" vertical="top" wrapText="1"/>
    </xf>
    <xf numFmtId="4" fontId="5" fillId="0" borderId="10" xfId="0" applyNumberFormat="1" applyFont="1" applyFill="1" applyBorder="1" applyAlignment="1">
      <alignment horizontal="right" vertical="top" wrapText="1"/>
    </xf>
    <xf numFmtId="3" fontId="5" fillId="0" borderId="10" xfId="0" applyNumberFormat="1" applyFont="1" applyFill="1" applyBorder="1" applyAlignment="1">
      <alignment horizontal="center" vertical="top" wrapText="1"/>
    </xf>
    <xf numFmtId="3" fontId="2" fillId="0" borderId="10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4" fontId="2" fillId="3" borderId="10" xfId="0" applyNumberFormat="1" applyFont="1" applyFill="1" applyBorder="1" applyAlignment="1">
      <alignment horizontal="right" vertical="top" wrapText="1"/>
    </xf>
    <xf numFmtId="0" fontId="5" fillId="0" borderId="8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4" fontId="2" fillId="0" borderId="11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justify"/>
    </xf>
    <xf numFmtId="0" fontId="5" fillId="0" borderId="0" xfId="0" applyFont="1" applyAlignment="1">
      <alignment horizontal="right" vertical="top"/>
    </xf>
    <xf numFmtId="0" fontId="2" fillId="0" borderId="0" xfId="0" applyFont="1" applyAlignment="1">
      <alignment horizontal="centerContinuous" wrapText="1"/>
    </xf>
    <xf numFmtId="0" fontId="5" fillId="0" borderId="0" xfId="0" applyFont="1" applyAlignment="1">
      <alignment horizontal="centerContinuous" wrapText="1"/>
    </xf>
    <xf numFmtId="0" fontId="2" fillId="0" borderId="0" xfId="0" applyFont="1" applyAlignment="1">
      <alignment horizontal="left"/>
    </xf>
    <xf numFmtId="0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AS/2022/EXP%20TARIFAS/PRESUPUESTO%20AYUNTAMIENTO/20210921%20PPTO-PAIF%20EMASESA%202022%20ANEXOS%20VERSION%20FINAL%20ENV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anna.moreno/Local%20Settings/Temp/NetRight/Links/Fiscal/1662480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1-MEMORIA "/>
      <sheetName val="ANEXO2y3-CPYG"/>
      <sheetName val="ANEXO4,5y6-EFE"/>
      <sheetName val="ANEXO7-PAIF"/>
      <sheetName val="ANEXO8-PAIF (ENCOM.)"/>
      <sheetName val="ANEXO9-PAIF (FF)"/>
      <sheetName val="ANEXO10-LIQ. PPT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educciones 2006"/>
      <sheetName val="CORRECCION POR CANONES"/>
      <sheetName val="1317003"/>
      <sheetName val="PENSIONES"/>
      <sheetName val="140-521"/>
      <sheetName val="6310000"/>
      <sheetName val="aportaciones fundaciones"/>
      <sheetName val="gtos no deducibles"/>
      <sheetName val="formacion"/>
      <sheetName val="644"/>
      <sheetName val="impuestos no deducibles"/>
      <sheetName val="PROVISION IMPUESTO resumen mvto"/>
      <sheetName val="Modelo 218"/>
      <sheetName val="Deducción aportación a Pp"/>
      <sheetName val="Histórico de ajustes"/>
      <sheetName val="Deducciones pendientes"/>
      <sheetName val="#REF"/>
      <sheetName val="Aportación ESFL"/>
      <sheetName val="Donativos"/>
      <sheetName val="CANONES"/>
      <sheetName val="Deducciones en cuota"/>
      <sheetName val="Resumen donativos"/>
      <sheetName val="Ajuste Plan de Reequilibrio"/>
      <sheetName val="Hco ajustes IS EMASESA"/>
      <sheetName val="Ampliación K"/>
      <sheetName val="LIQUIDACIÓN"/>
      <sheetName val="Liquidación 2"/>
      <sheetName val="PROVISION IMPUESTO 07"/>
      <sheetName val="Provisión por impuestos"/>
      <sheetName val="Provisiones"/>
      <sheetName val="Ajustes Plan de Reequilibrio"/>
      <sheetName val="Límite deducciones"/>
      <sheetName val="Deducción pensiones"/>
      <sheetName val="plan de reequilibro"/>
      <sheetName val="PROVISIÓN IMPUESTOS MAM"/>
      <sheetName val="Formación Prof."/>
      <sheetName val="1662480_1"/>
      <sheetName val="Análisis contabilidad"/>
      <sheetName val="Aportaciones Ley 49-2002"/>
      <sheetName val="Hoja2"/>
    </sheetNames>
    <sheetDataSet>
      <sheetData sheetId="0">
        <row r="3">
          <cell r="B3" t="str">
            <v>Resultado Contable</v>
          </cell>
          <cell r="D3">
            <v>3659812.3</v>
          </cell>
        </row>
        <row r="5">
          <cell r="B5" t="str">
            <v>Correcciones al resultado</v>
          </cell>
          <cell r="C5" t="str">
            <v xml:space="preserve">aumentos </v>
          </cell>
          <cell r="D5" t="str">
            <v>disminuciones</v>
          </cell>
        </row>
        <row r="6">
          <cell r="C6">
            <v>4922337.4573333291</v>
          </cell>
          <cell r="D6">
            <v>1531919.655</v>
          </cell>
        </row>
        <row r="7">
          <cell r="B7" t="str">
            <v>Dotaciones contables a pensiones no deducibles</v>
          </cell>
          <cell r="C7">
            <v>28091.52</v>
          </cell>
          <cell r="D7">
            <v>1222200.5549999999</v>
          </cell>
        </row>
        <row r="8">
          <cell r="B8" t="str">
            <v>Impuesto sobre sociedades</v>
          </cell>
          <cell r="C8">
            <v>2454.34</v>
          </cell>
        </row>
        <row r="9">
          <cell r="B9" t="str">
            <v>Provisión impuestos no deducible</v>
          </cell>
          <cell r="C9">
            <v>102641.10999999999</v>
          </cell>
          <cell r="D9">
            <v>309719.10000000009</v>
          </cell>
        </row>
        <row r="10">
          <cell r="B10" t="str">
            <v>Otros gastos no deducibles</v>
          </cell>
          <cell r="C10">
            <v>735</v>
          </cell>
        </row>
        <row r="11">
          <cell r="B11" t="str">
            <v>Aportaciones a entidades sin fines lucrativos</v>
          </cell>
          <cell r="C11">
            <v>528284.39</v>
          </cell>
        </row>
        <row r="12">
          <cell r="B12" t="str">
            <v>Otras correcciones</v>
          </cell>
          <cell r="C12">
            <v>4260131.0973333288</v>
          </cell>
        </row>
        <row r="14">
          <cell r="B14" t="str">
            <v>Base Imponible</v>
          </cell>
          <cell r="D14">
            <v>7050230.1023333287</v>
          </cell>
        </row>
        <row r="16">
          <cell r="B16" t="str">
            <v>Tipo de gravamen</v>
          </cell>
          <cell r="D16">
            <v>0.35</v>
          </cell>
        </row>
        <row r="18">
          <cell r="B18" t="str">
            <v>Cuota íntegra</v>
          </cell>
          <cell r="D18">
            <v>2467580.5358166648</v>
          </cell>
        </row>
        <row r="20">
          <cell r="B20" t="str">
            <v>Bonificaciones</v>
          </cell>
        </row>
        <row r="21">
          <cell r="B21" t="str">
            <v>Bonifi. Act.exportadoras y de prestación de servicio</v>
          </cell>
          <cell r="D21">
            <v>2442904.730458498</v>
          </cell>
        </row>
        <row r="23">
          <cell r="B23" t="str">
            <v>Cuota Integra ajustada</v>
          </cell>
          <cell r="D23">
            <v>24675.805358166806</v>
          </cell>
        </row>
        <row r="25">
          <cell r="B25" t="str">
            <v>Otras deducciones</v>
          </cell>
        </row>
        <row r="26">
          <cell r="A26" t="str">
            <v>NO HAY QUE INCLUIR EN LOS PAGOS FRACCIONADOS</v>
          </cell>
          <cell r="B26" t="str">
            <v>Deducciones c/límite Capítulo IV LIS:</v>
          </cell>
          <cell r="D26">
            <v>8636.5318753583815</v>
          </cell>
          <cell r="E26" t="str">
            <v xml:space="preserve">máx </v>
          </cell>
        </row>
        <row r="27">
          <cell r="B27" t="str">
            <v>años anteriores</v>
          </cell>
          <cell r="C27">
            <v>1204849.8600000001</v>
          </cell>
          <cell r="D27">
            <v>8636.5318753583815</v>
          </cell>
        </row>
        <row r="28">
          <cell r="B28">
            <v>2006</v>
          </cell>
          <cell r="C28">
            <v>115270.18</v>
          </cell>
        </row>
        <row r="30">
          <cell r="B30" t="str">
            <v>Donaciones a Entidades su fines lucrativos:</v>
          </cell>
          <cell r="D30">
            <v>16039.273482808425</v>
          </cell>
        </row>
        <row r="31">
          <cell r="B31" t="str">
            <v>años anteriores</v>
          </cell>
          <cell r="C31">
            <v>201800.41</v>
          </cell>
          <cell r="D31">
            <v>16039.273482808425</v>
          </cell>
          <cell r="E31" t="str">
            <v>max</v>
          </cell>
        </row>
        <row r="32">
          <cell r="B32">
            <v>2006</v>
          </cell>
          <cell r="C32">
            <v>184899.53649999999</v>
          </cell>
        </row>
        <row r="34">
          <cell r="B34" t="str">
            <v>Cuota líquida</v>
          </cell>
          <cell r="D34">
            <v>0</v>
          </cell>
        </row>
        <row r="36">
          <cell r="B36" t="str">
            <v>Retenciones e ingresos a cuenta</v>
          </cell>
          <cell r="D36">
            <v>19055.11</v>
          </cell>
        </row>
        <row r="37">
          <cell r="B37" t="str">
            <v>Pagos fraccionados 2006</v>
          </cell>
          <cell r="D37">
            <v>2454.34</v>
          </cell>
        </row>
        <row r="39">
          <cell r="B39" t="str">
            <v>Líquido a ingresar o devolver</v>
          </cell>
          <cell r="D39">
            <v>-21509.45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AD8E4-2D94-4A06-9311-50530BC6F524}">
  <sheetPr>
    <pageSetUpPr fitToPage="1"/>
  </sheetPr>
  <dimension ref="A1:I51"/>
  <sheetViews>
    <sheetView showGridLines="0" tabSelected="1" view="pageBreakPreview" zoomScale="90" zoomScaleNormal="80" zoomScaleSheetLayoutView="90" workbookViewId="0">
      <selection activeCell="D35" sqref="D35"/>
    </sheetView>
  </sheetViews>
  <sheetFormatPr baseColWidth="10" defaultColWidth="11.44140625" defaultRowHeight="13.2" x14ac:dyDescent="0.25"/>
  <cols>
    <col min="1" max="1" width="11.44140625" style="2"/>
    <col min="2" max="2" width="72.88671875" style="2" bestFit="1" customWidth="1"/>
    <col min="3" max="4" width="15.109375" style="2" bestFit="1" customWidth="1"/>
    <col min="5" max="5" width="13.109375" style="2" bestFit="1" customWidth="1"/>
    <col min="6" max="6" width="15.44140625" style="2" bestFit="1" customWidth="1"/>
    <col min="7" max="7" width="14.5546875" style="2" bestFit="1" customWidth="1"/>
    <col min="8" max="8" width="15.5546875" style="2" bestFit="1" customWidth="1"/>
    <col min="9" max="9" width="14" style="2" customWidth="1"/>
    <col min="10" max="16384" width="11.44140625" style="2"/>
  </cols>
  <sheetData>
    <row r="1" spans="1:9" ht="17.39999999999999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7.39999999999999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customFormat="1" ht="15" customHeight="1" x14ac:dyDescent="0.3">
      <c r="A3" s="4" t="s">
        <v>1</v>
      </c>
      <c r="B3" s="5"/>
      <c r="C3" s="5"/>
      <c r="D3" s="6"/>
      <c r="E3" s="5"/>
      <c r="F3" s="5"/>
      <c r="G3" s="5"/>
      <c r="H3" s="5"/>
      <c r="I3" s="6"/>
    </row>
    <row r="4" spans="1:9" customFormat="1" x14ac:dyDescent="0.25"/>
    <row r="5" spans="1:9" ht="13.8" thickBot="1" x14ac:dyDescent="0.3">
      <c r="A5" s="7"/>
    </row>
    <row r="6" spans="1:9" ht="14.4" thickBot="1" x14ac:dyDescent="0.3">
      <c r="A6" s="8" t="s">
        <v>2</v>
      </c>
      <c r="B6" s="9"/>
      <c r="C6" s="9"/>
      <c r="D6" s="9"/>
      <c r="E6" s="9"/>
      <c r="F6" s="9"/>
      <c r="G6" s="9"/>
      <c r="H6" s="9"/>
      <c r="I6" s="10"/>
    </row>
    <row r="7" spans="1:9" ht="13.5" customHeight="1" thickBot="1" x14ac:dyDescent="0.3">
      <c r="A7" s="8" t="s">
        <v>3</v>
      </c>
      <c r="B7" s="9"/>
      <c r="C7" s="9"/>
      <c r="D7" s="9"/>
      <c r="E7" s="9"/>
      <c r="F7" s="9"/>
      <c r="G7" s="9"/>
      <c r="H7" s="9"/>
      <c r="I7" s="10"/>
    </row>
    <row r="8" spans="1:9" s="15" customFormat="1" ht="15" customHeight="1" thickBot="1" x14ac:dyDescent="0.3">
      <c r="A8" s="11"/>
      <c r="B8" s="12"/>
      <c r="C8" s="13"/>
      <c r="D8" s="13"/>
      <c r="E8" s="13"/>
      <c r="F8" s="13"/>
      <c r="G8" s="13"/>
      <c r="H8" s="13"/>
      <c r="I8" s="14"/>
    </row>
    <row r="9" spans="1:9" s="15" customFormat="1" ht="15" customHeight="1" thickBot="1" x14ac:dyDescent="0.3">
      <c r="A9" s="16" t="s">
        <v>4</v>
      </c>
      <c r="B9" s="17" t="s">
        <v>5</v>
      </c>
      <c r="C9" s="18" t="s">
        <v>6</v>
      </c>
      <c r="D9" s="19" t="s">
        <v>7</v>
      </c>
      <c r="E9" s="20"/>
      <c r="F9" s="19" t="s">
        <v>8</v>
      </c>
      <c r="G9" s="20"/>
      <c r="H9" s="19" t="s">
        <v>9</v>
      </c>
      <c r="I9" s="20"/>
    </row>
    <row r="10" spans="1:9" s="15" customFormat="1" ht="13.8" x14ac:dyDescent="0.25">
      <c r="A10" s="16" t="s">
        <v>10</v>
      </c>
      <c r="B10" s="21"/>
      <c r="C10" s="18" t="s">
        <v>11</v>
      </c>
      <c r="D10" s="18" t="s">
        <v>12</v>
      </c>
      <c r="E10" s="18" t="s">
        <v>13</v>
      </c>
      <c r="F10" s="18" t="s">
        <v>12</v>
      </c>
      <c r="G10" s="18" t="s">
        <v>13</v>
      </c>
      <c r="H10" s="18" t="s">
        <v>12</v>
      </c>
      <c r="I10" s="18" t="s">
        <v>13</v>
      </c>
    </row>
    <row r="11" spans="1:9" ht="13.5" customHeight="1" thickBot="1" x14ac:dyDescent="0.3">
      <c r="A11" s="22"/>
      <c r="B11" s="23"/>
      <c r="C11" s="24"/>
      <c r="D11" s="25" t="s">
        <v>14</v>
      </c>
      <c r="E11" s="25" t="s">
        <v>4</v>
      </c>
      <c r="F11" s="25" t="s">
        <v>14</v>
      </c>
      <c r="G11" s="25" t="s">
        <v>4</v>
      </c>
      <c r="H11" s="25" t="s">
        <v>14</v>
      </c>
      <c r="I11" s="25" t="s">
        <v>4</v>
      </c>
    </row>
    <row r="12" spans="1:9" x14ac:dyDescent="0.25">
      <c r="A12" s="26"/>
      <c r="B12" s="27"/>
      <c r="C12" s="28"/>
      <c r="D12" s="29"/>
      <c r="E12" s="27"/>
      <c r="F12" s="30"/>
      <c r="G12" s="30"/>
      <c r="H12" s="30"/>
      <c r="I12" s="30"/>
    </row>
    <row r="13" spans="1:9" x14ac:dyDescent="0.25">
      <c r="A13" s="31">
        <v>1</v>
      </c>
      <c r="B13" s="29" t="s">
        <v>15</v>
      </c>
      <c r="C13" s="31" t="s">
        <v>16</v>
      </c>
      <c r="D13" s="32">
        <v>1492229.77</v>
      </c>
      <c r="E13" s="33">
        <v>23478504</v>
      </c>
      <c r="F13" s="32">
        <v>1522074.3654</v>
      </c>
      <c r="G13" s="33">
        <v>23478504</v>
      </c>
      <c r="H13" s="32">
        <v>1552515.852708</v>
      </c>
      <c r="I13" s="33">
        <v>23478504</v>
      </c>
    </row>
    <row r="14" spans="1:9" x14ac:dyDescent="0.25">
      <c r="A14" s="31">
        <v>2</v>
      </c>
      <c r="B14" s="34" t="s">
        <v>17</v>
      </c>
      <c r="C14" s="31" t="s">
        <v>16</v>
      </c>
      <c r="D14" s="32">
        <v>39739151.490000002</v>
      </c>
      <c r="E14" s="33">
        <v>61874680</v>
      </c>
      <c r="F14" s="32">
        <v>40335238.76235</v>
      </c>
      <c r="G14" s="33">
        <v>62493426.799999997</v>
      </c>
      <c r="H14" s="32">
        <v>41141943.537597001</v>
      </c>
      <c r="I14" s="33">
        <v>62493426.799999997</v>
      </c>
    </row>
    <row r="15" spans="1:9" x14ac:dyDescent="0.25">
      <c r="A15" s="31">
        <v>3</v>
      </c>
      <c r="B15" s="29" t="s">
        <v>18</v>
      </c>
      <c r="C15" s="31" t="s">
        <v>16</v>
      </c>
      <c r="D15" s="32">
        <v>24265777.649999999</v>
      </c>
      <c r="E15" s="33">
        <v>63745465.189999998</v>
      </c>
      <c r="F15" s="32">
        <v>24629764.314749997</v>
      </c>
      <c r="G15" s="33">
        <v>64382919.841899998</v>
      </c>
      <c r="H15" s="32">
        <v>25122359.601044998</v>
      </c>
      <c r="I15" s="33">
        <v>64382919.841899998</v>
      </c>
    </row>
    <row r="16" spans="1:9" x14ac:dyDescent="0.25">
      <c r="A16" s="31">
        <v>4</v>
      </c>
      <c r="B16" s="29" t="s">
        <v>19</v>
      </c>
      <c r="C16" s="31" t="s">
        <v>16</v>
      </c>
      <c r="D16" s="32">
        <v>27898683.550000001</v>
      </c>
      <c r="E16" s="33">
        <v>63626250.5</v>
      </c>
      <c r="F16" s="32">
        <v>28317163.80325</v>
      </c>
      <c r="G16" s="33">
        <v>64262513.005000003</v>
      </c>
      <c r="H16" s="32">
        <v>28883507.079314999</v>
      </c>
      <c r="I16" s="33">
        <v>64262513.005000003</v>
      </c>
    </row>
    <row r="17" spans="1:9" x14ac:dyDescent="0.25">
      <c r="A17" s="31"/>
      <c r="B17" s="35" t="s">
        <v>20</v>
      </c>
      <c r="C17" s="31"/>
      <c r="D17" s="36">
        <f>SUM(D13:D16)</f>
        <v>93395842.460000008</v>
      </c>
      <c r="E17" s="37"/>
      <c r="F17" s="36">
        <f>SUM(F13:F16)</f>
        <v>94804241.245749995</v>
      </c>
      <c r="G17" s="35"/>
      <c r="H17" s="36">
        <f>SUM(H13:H16)</f>
        <v>96700326.070665002</v>
      </c>
      <c r="I17" s="30"/>
    </row>
    <row r="18" spans="1:9" x14ac:dyDescent="0.25">
      <c r="A18" s="31"/>
      <c r="B18" s="29"/>
      <c r="C18" s="31"/>
      <c r="D18" s="32"/>
      <c r="E18" s="38"/>
      <c r="F18" s="32"/>
      <c r="G18" s="30"/>
      <c r="H18" s="32"/>
      <c r="I18" s="30"/>
    </row>
    <row r="19" spans="1:9" x14ac:dyDescent="0.25">
      <c r="A19" s="31">
        <v>5</v>
      </c>
      <c r="B19" s="29" t="s">
        <v>21</v>
      </c>
      <c r="C19" s="31" t="s">
        <v>22</v>
      </c>
      <c r="D19" s="32">
        <v>700000</v>
      </c>
      <c r="E19" s="38">
        <v>2</v>
      </c>
      <c r="F19" s="32">
        <v>3380000</v>
      </c>
      <c r="G19" s="27">
        <v>1</v>
      </c>
      <c r="H19" s="32">
        <v>2680000</v>
      </c>
      <c r="I19" s="27">
        <v>1</v>
      </c>
    </row>
    <row r="20" spans="1:9" x14ac:dyDescent="0.25">
      <c r="A20" s="31">
        <v>6</v>
      </c>
      <c r="B20" s="29" t="s">
        <v>23</v>
      </c>
      <c r="C20" s="31" t="s">
        <v>22</v>
      </c>
      <c r="D20" s="32"/>
      <c r="E20" s="38"/>
      <c r="F20" s="32"/>
      <c r="G20" s="27"/>
      <c r="H20" s="32"/>
      <c r="I20" s="30"/>
    </row>
    <row r="21" spans="1:9" x14ac:dyDescent="0.25">
      <c r="A21" s="31">
        <v>7</v>
      </c>
      <c r="B21" s="29" t="s">
        <v>24</v>
      </c>
      <c r="C21" s="31" t="s">
        <v>22</v>
      </c>
      <c r="D21" s="32">
        <v>490000</v>
      </c>
      <c r="E21" s="38">
        <v>1</v>
      </c>
      <c r="F21" s="32">
        <v>250000</v>
      </c>
      <c r="G21" s="27">
        <v>1</v>
      </c>
      <c r="H21" s="32"/>
      <c r="I21" s="30"/>
    </row>
    <row r="22" spans="1:9" x14ac:dyDescent="0.25">
      <c r="A22" s="31">
        <v>8</v>
      </c>
      <c r="B22" s="29" t="s">
        <v>25</v>
      </c>
      <c r="C22" s="31" t="s">
        <v>22</v>
      </c>
      <c r="D22" s="32">
        <v>2000000</v>
      </c>
      <c r="E22" s="38">
        <v>1</v>
      </c>
      <c r="F22" s="32">
        <v>620000</v>
      </c>
      <c r="G22" s="27">
        <v>1</v>
      </c>
      <c r="H22" s="32"/>
      <c r="I22" s="30"/>
    </row>
    <row r="23" spans="1:9" x14ac:dyDescent="0.25">
      <c r="A23" s="31">
        <v>9</v>
      </c>
      <c r="B23" s="29" t="s">
        <v>26</v>
      </c>
      <c r="C23" s="31" t="s">
        <v>22</v>
      </c>
      <c r="D23" s="32">
        <v>970000</v>
      </c>
      <c r="E23" s="38">
        <v>1</v>
      </c>
      <c r="F23" s="32"/>
      <c r="G23" s="27"/>
      <c r="H23" s="32"/>
      <c r="I23" s="30"/>
    </row>
    <row r="24" spans="1:9" x14ac:dyDescent="0.25">
      <c r="A24" s="31">
        <v>10</v>
      </c>
      <c r="B24" s="29" t="s">
        <v>27</v>
      </c>
      <c r="C24" s="31" t="s">
        <v>22</v>
      </c>
      <c r="D24" s="32">
        <v>950000</v>
      </c>
      <c r="E24" s="38">
        <v>1</v>
      </c>
      <c r="F24" s="32"/>
      <c r="G24" s="27"/>
      <c r="H24" s="32"/>
      <c r="I24" s="30"/>
    </row>
    <row r="25" spans="1:9" x14ac:dyDescent="0.25">
      <c r="A25" s="31">
        <v>11</v>
      </c>
      <c r="B25" s="29" t="s">
        <v>28</v>
      </c>
      <c r="C25" s="31" t="s">
        <v>22</v>
      </c>
      <c r="D25" s="32">
        <v>2190000</v>
      </c>
      <c r="E25" s="38">
        <v>1</v>
      </c>
      <c r="F25" s="32">
        <v>3050000</v>
      </c>
      <c r="G25" s="27">
        <v>1</v>
      </c>
      <c r="H25" s="32"/>
      <c r="I25" s="30"/>
    </row>
    <row r="26" spans="1:9" x14ac:dyDescent="0.25">
      <c r="A26" s="31">
        <v>12</v>
      </c>
      <c r="B26" s="29" t="s">
        <v>29</v>
      </c>
      <c r="C26" s="31" t="s">
        <v>22</v>
      </c>
      <c r="D26" s="32"/>
      <c r="E26" s="38"/>
      <c r="F26" s="32"/>
      <c r="G26" s="27"/>
      <c r="H26" s="32"/>
      <c r="I26" s="30"/>
    </row>
    <row r="27" spans="1:9" x14ac:dyDescent="0.25">
      <c r="A27" s="31">
        <v>13</v>
      </c>
      <c r="B27" s="29" t="s">
        <v>30</v>
      </c>
      <c r="C27" s="31" t="s">
        <v>22</v>
      </c>
      <c r="D27" s="32"/>
      <c r="E27" s="38"/>
      <c r="F27" s="32"/>
      <c r="G27" s="30"/>
      <c r="H27" s="32"/>
      <c r="I27" s="27"/>
    </row>
    <row r="28" spans="1:9" x14ac:dyDescent="0.25">
      <c r="A28" s="31">
        <v>14</v>
      </c>
      <c r="B28" s="29" t="s">
        <v>31</v>
      </c>
      <c r="C28" s="31" t="s">
        <v>22</v>
      </c>
      <c r="D28" s="32"/>
      <c r="E28" s="38"/>
      <c r="F28" s="32"/>
      <c r="G28" s="30"/>
      <c r="H28" s="32"/>
      <c r="I28" s="27"/>
    </row>
    <row r="29" spans="1:9" x14ac:dyDescent="0.25">
      <c r="A29" s="31">
        <v>15</v>
      </c>
      <c r="B29" s="29" t="s">
        <v>32</v>
      </c>
      <c r="C29" s="31" t="s">
        <v>22</v>
      </c>
      <c r="D29" s="32"/>
      <c r="E29" s="38"/>
      <c r="F29" s="32"/>
      <c r="G29" s="30"/>
      <c r="H29" s="32"/>
      <c r="I29" s="27"/>
    </row>
    <row r="30" spans="1:9" x14ac:dyDescent="0.25">
      <c r="A30" s="31"/>
      <c r="B30" s="35" t="s">
        <v>33</v>
      </c>
      <c r="C30" s="31"/>
      <c r="D30" s="36">
        <f>SUM(D19:D29)</f>
        <v>7300000</v>
      </c>
      <c r="E30" s="38"/>
      <c r="F30" s="36">
        <f>SUM(F19:F29)</f>
        <v>7300000</v>
      </c>
      <c r="G30" s="30"/>
      <c r="H30" s="36">
        <f>SUM(H19:H29)</f>
        <v>2680000</v>
      </c>
      <c r="I30" s="30"/>
    </row>
    <row r="31" spans="1:9" x14ac:dyDescent="0.25">
      <c r="A31" s="31"/>
      <c r="B31" s="29"/>
      <c r="C31" s="31"/>
      <c r="D31" s="32"/>
      <c r="E31" s="38"/>
      <c r="F31" s="32"/>
      <c r="G31" s="30"/>
      <c r="H31" s="32"/>
      <c r="I31" s="30"/>
    </row>
    <row r="32" spans="1:9" x14ac:dyDescent="0.25">
      <c r="A32" s="31">
        <v>16</v>
      </c>
      <c r="B32" s="29" t="s">
        <v>34</v>
      </c>
      <c r="C32" s="31" t="s">
        <v>35</v>
      </c>
      <c r="D32" s="32">
        <v>8000000</v>
      </c>
      <c r="E32" s="38">
        <v>1</v>
      </c>
      <c r="F32" s="32">
        <v>7600000</v>
      </c>
      <c r="G32" s="27">
        <v>1</v>
      </c>
      <c r="H32" s="32"/>
      <c r="I32" s="27"/>
    </row>
    <row r="33" spans="1:9" x14ac:dyDescent="0.25">
      <c r="A33" s="31">
        <v>17</v>
      </c>
      <c r="B33" s="29" t="s">
        <v>36</v>
      </c>
      <c r="C33" s="31" t="s">
        <v>22</v>
      </c>
      <c r="D33" s="32">
        <v>3100000</v>
      </c>
      <c r="E33" s="38">
        <v>3</v>
      </c>
      <c r="F33" s="32"/>
      <c r="G33" s="27"/>
      <c r="H33" s="32"/>
      <c r="I33" s="27"/>
    </row>
    <row r="34" spans="1:9" x14ac:dyDescent="0.25">
      <c r="A34" s="31">
        <v>18</v>
      </c>
      <c r="B34" s="29" t="s">
        <v>37</v>
      </c>
      <c r="C34" s="31" t="s">
        <v>22</v>
      </c>
      <c r="D34" s="32">
        <v>35140000</v>
      </c>
      <c r="E34" s="38">
        <v>35</v>
      </c>
      <c r="F34" s="32">
        <v>18160000</v>
      </c>
      <c r="G34" s="27">
        <v>12</v>
      </c>
      <c r="H34" s="32">
        <v>18500000</v>
      </c>
      <c r="I34" s="27">
        <v>10</v>
      </c>
    </row>
    <row r="35" spans="1:9" x14ac:dyDescent="0.25">
      <c r="A35" s="31">
        <v>19</v>
      </c>
      <c r="B35" s="29" t="s">
        <v>38</v>
      </c>
      <c r="C35" s="31" t="s">
        <v>22</v>
      </c>
      <c r="D35" s="32">
        <v>11000000</v>
      </c>
      <c r="E35" s="38">
        <v>10</v>
      </c>
      <c r="F35" s="32">
        <v>7650000</v>
      </c>
      <c r="G35" s="27">
        <v>8</v>
      </c>
      <c r="H35" s="32">
        <v>2350000</v>
      </c>
      <c r="I35" s="27">
        <v>3</v>
      </c>
    </row>
    <row r="36" spans="1:9" x14ac:dyDescent="0.25">
      <c r="A36" s="31">
        <v>20</v>
      </c>
      <c r="B36" s="29" t="s">
        <v>39</v>
      </c>
      <c r="C36" s="31" t="s">
        <v>22</v>
      </c>
      <c r="D36" s="32">
        <v>1600000</v>
      </c>
      <c r="E36" s="38">
        <v>3</v>
      </c>
      <c r="F36" s="32">
        <v>1650000</v>
      </c>
      <c r="G36" s="27">
        <v>3</v>
      </c>
      <c r="H36" s="32">
        <v>650000</v>
      </c>
      <c r="I36" s="27">
        <v>2</v>
      </c>
    </row>
    <row r="37" spans="1:9" x14ac:dyDescent="0.25">
      <c r="A37" s="31">
        <v>21</v>
      </c>
      <c r="B37" s="29" t="s">
        <v>40</v>
      </c>
      <c r="C37" s="31" t="s">
        <v>41</v>
      </c>
      <c r="D37" s="32">
        <v>7200000</v>
      </c>
      <c r="E37" s="38">
        <v>58000</v>
      </c>
      <c r="F37" s="32">
        <v>7300000</v>
      </c>
      <c r="G37" s="38">
        <v>61000</v>
      </c>
      <c r="H37" s="32">
        <v>4100000</v>
      </c>
      <c r="I37" s="38">
        <v>50000</v>
      </c>
    </row>
    <row r="38" spans="1:9" x14ac:dyDescent="0.25">
      <c r="A38" s="31">
        <v>22</v>
      </c>
      <c r="B38" s="29" t="s">
        <v>42</v>
      </c>
      <c r="C38" s="31" t="s">
        <v>43</v>
      </c>
      <c r="D38" s="32">
        <v>1500000</v>
      </c>
      <c r="E38" s="38">
        <v>16</v>
      </c>
      <c r="F38" s="32">
        <v>400000</v>
      </c>
      <c r="G38" s="27">
        <v>16</v>
      </c>
      <c r="H38" s="32">
        <v>400000</v>
      </c>
      <c r="I38" s="27">
        <v>16</v>
      </c>
    </row>
    <row r="39" spans="1:9" x14ac:dyDescent="0.25">
      <c r="A39" s="31"/>
      <c r="B39" s="29"/>
      <c r="C39" s="31"/>
      <c r="D39" s="32"/>
      <c r="E39" s="38"/>
      <c r="F39" s="32"/>
      <c r="G39" s="27"/>
      <c r="H39" s="32"/>
      <c r="I39" s="27"/>
    </row>
    <row r="40" spans="1:9" x14ac:dyDescent="0.25">
      <c r="A40" s="31"/>
      <c r="B40" s="29" t="s">
        <v>44</v>
      </c>
      <c r="C40" s="31"/>
      <c r="D40" s="36">
        <f>SUM(D32:D39)</f>
        <v>67540000</v>
      </c>
      <c r="E40" s="38"/>
      <c r="F40" s="36">
        <f>SUM(F32:F39)</f>
        <v>42760000</v>
      </c>
      <c r="G40" s="27"/>
      <c r="H40" s="36">
        <f>SUM(H32:H39)</f>
        <v>26000000</v>
      </c>
      <c r="I40" s="27"/>
    </row>
    <row r="41" spans="1:9" x14ac:dyDescent="0.25">
      <c r="A41" s="31"/>
      <c r="B41" s="29"/>
      <c r="C41" s="31"/>
      <c r="D41" s="32"/>
      <c r="E41" s="38"/>
      <c r="F41" s="32"/>
      <c r="G41" s="27"/>
      <c r="H41" s="32"/>
      <c r="I41" s="27"/>
    </row>
    <row r="42" spans="1:9" x14ac:dyDescent="0.25">
      <c r="A42" s="39">
        <v>23</v>
      </c>
      <c r="B42" s="40" t="s">
        <v>45</v>
      </c>
      <c r="C42" s="31" t="s">
        <v>22</v>
      </c>
      <c r="D42" s="41">
        <v>10460000</v>
      </c>
      <c r="E42" s="38">
        <v>1</v>
      </c>
      <c r="F42" s="32">
        <v>8240000</v>
      </c>
      <c r="G42" s="27">
        <v>1</v>
      </c>
      <c r="H42" s="32"/>
      <c r="I42" s="30"/>
    </row>
    <row r="43" spans="1:9" x14ac:dyDescent="0.25">
      <c r="A43" s="31"/>
      <c r="B43" s="29"/>
      <c r="C43" s="31"/>
      <c r="D43" s="32"/>
      <c r="E43" s="38"/>
      <c r="F43" s="32"/>
      <c r="G43" s="27"/>
      <c r="H43" s="32"/>
      <c r="I43" s="27"/>
    </row>
    <row r="44" spans="1:9" x14ac:dyDescent="0.25">
      <c r="A44" s="31"/>
      <c r="B44" s="35" t="s">
        <v>46</v>
      </c>
      <c r="C44" s="42"/>
      <c r="D44" s="36">
        <f>+D40+D42</f>
        <v>78000000</v>
      </c>
      <c r="E44" s="37"/>
      <c r="F44" s="36">
        <f>+F40+F42</f>
        <v>51000000</v>
      </c>
      <c r="G44" s="27"/>
      <c r="H44" s="36">
        <f>+H40+H42</f>
        <v>26000000</v>
      </c>
      <c r="I44" s="30"/>
    </row>
    <row r="45" spans="1:9" x14ac:dyDescent="0.25">
      <c r="A45" s="31"/>
      <c r="B45" s="29"/>
      <c r="C45" s="31"/>
      <c r="D45" s="32"/>
      <c r="E45" s="38"/>
      <c r="F45" s="32"/>
      <c r="G45" s="30"/>
      <c r="H45" s="32"/>
      <c r="I45" s="30"/>
    </row>
    <row r="46" spans="1:9" ht="13.8" thickBot="1" x14ac:dyDescent="0.3">
      <c r="A46" s="43"/>
      <c r="B46" s="44"/>
      <c r="C46" s="43"/>
      <c r="D46" s="45"/>
      <c r="E46" s="44"/>
      <c r="F46" s="45"/>
      <c r="G46" s="45"/>
      <c r="H46" s="45"/>
      <c r="I46" s="45"/>
    </row>
    <row r="47" spans="1:9" ht="12.75" customHeight="1" x14ac:dyDescent="0.25">
      <c r="A47" s="46"/>
    </row>
    <row r="48" spans="1:9" ht="52.8" x14ac:dyDescent="0.25">
      <c r="A48" s="47" t="s">
        <v>47</v>
      </c>
      <c r="B48" s="48" t="s">
        <v>48</v>
      </c>
      <c r="C48" s="49"/>
      <c r="D48" s="49"/>
      <c r="E48" s="49"/>
      <c r="F48" s="49"/>
      <c r="G48" s="49"/>
      <c r="H48" s="49"/>
      <c r="I48" s="49"/>
    </row>
    <row r="49" spans="1:9" ht="12.75" customHeight="1" x14ac:dyDescent="0.25">
      <c r="B49" s="50" t="s">
        <v>49</v>
      </c>
      <c r="C49" s="49"/>
      <c r="D49" s="49"/>
      <c r="E49" s="49"/>
      <c r="F49" s="49"/>
      <c r="G49" s="49"/>
      <c r="H49" s="49"/>
      <c r="I49" s="49"/>
    </row>
    <row r="50" spans="1:9" x14ac:dyDescent="0.25">
      <c r="B50" s="51"/>
      <c r="C50" s="52"/>
      <c r="D50" s="52"/>
      <c r="E50" s="52"/>
      <c r="F50" s="52"/>
      <c r="G50" s="52"/>
      <c r="H50" s="52"/>
      <c r="I50" s="52"/>
    </row>
    <row r="51" spans="1:9" x14ac:dyDescent="0.25">
      <c r="A51" s="53"/>
    </row>
  </sheetData>
  <mergeCells count="8">
    <mergeCell ref="A1:I1"/>
    <mergeCell ref="A6:I6"/>
    <mergeCell ref="A7:I7"/>
    <mergeCell ref="B8:I8"/>
    <mergeCell ref="B9:B11"/>
    <mergeCell ref="D9:E9"/>
    <mergeCell ref="F9:G9"/>
    <mergeCell ref="H9:I9"/>
  </mergeCells>
  <pageMargins left="0.27559055118110237" right="0.35433070866141736" top="0.43" bottom="0.35" header="0" footer="0.13"/>
  <pageSetup paperSize="9" scale="75" orientation="landscape" r:id="rId1"/>
  <headerFooter alignWithMargins="0">
    <oddFooter>&amp;CAnexo VII&amp;R(en euros)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ANEXO7-PAIF</vt:lpstr>
      <vt:lpstr>'ANEXO7-PAIF'!Área_de_impresión</vt:lpstr>
    </vt:vector>
  </TitlesOfParts>
  <Company>EMASESA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Lopez Saldaña</dc:creator>
  <cp:lastModifiedBy>Miriam Lopez Saldaña</cp:lastModifiedBy>
  <dcterms:created xsi:type="dcterms:W3CDTF">2022-04-12T08:53:55Z</dcterms:created>
  <dcterms:modified xsi:type="dcterms:W3CDTF">2022-04-12T08:54:32Z</dcterms:modified>
</cp:coreProperties>
</file>